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09" activeTab="10"/>
  </bookViews>
  <sheets>
    <sheet name="День именника" sheetId="26" r:id="rId1"/>
    <sheet name="23 февраля" sheetId="27" r:id="rId2"/>
    <sheet name="8 марта" sheetId="28" r:id="rId3"/>
    <sheet name="День инвалидов" sheetId="29" r:id="rId4"/>
    <sheet name="Бочча" sheetId="30" r:id="rId5"/>
    <sheet name="&quot;Колесо жизни&quot;" sheetId="31" r:id="rId6"/>
    <sheet name="Учебный год" sheetId="32" r:id="rId7"/>
    <sheet name="Бадбинтон" sheetId="33" r:id="rId8"/>
    <sheet name="Инвалидность не приговор" sheetId="34" r:id="rId9"/>
    <sheet name="День инвалида" sheetId="35" r:id="rId10"/>
    <sheet name="Новый год" sheetId="36" r:id="rId11"/>
  </sheets>
  <calcPr calcId="145621"/>
</workbook>
</file>

<file path=xl/calcChain.xml><?xml version="1.0" encoding="utf-8"?>
<calcChain xmlns="http://schemas.openxmlformats.org/spreadsheetml/2006/main">
  <c r="J23" i="26" l="1"/>
  <c r="J23" i="27"/>
  <c r="J23" i="28"/>
  <c r="J23" i="29"/>
  <c r="J23" i="30"/>
  <c r="J23" i="31"/>
  <c r="J23" i="32"/>
  <c r="J23" i="33"/>
  <c r="J23" i="34"/>
  <c r="J23" i="35"/>
  <c r="J23" i="36"/>
  <c r="J10" i="32"/>
  <c r="J12" i="32"/>
  <c r="J14" i="32"/>
  <c r="J16" i="32"/>
  <c r="J18" i="32"/>
  <c r="J20" i="32"/>
  <c r="C22" i="32"/>
  <c r="D22" i="32"/>
  <c r="E22" i="32"/>
  <c r="F22" i="32"/>
  <c r="G22" i="32"/>
  <c r="H22" i="32"/>
  <c r="I22" i="32"/>
  <c r="I22" i="36"/>
  <c r="H22" i="36"/>
  <c r="G22" i="36"/>
  <c r="F22" i="36"/>
  <c r="E22" i="36"/>
  <c r="D22" i="36"/>
  <c r="C22" i="36"/>
  <c r="J20" i="36"/>
  <c r="J18" i="36"/>
  <c r="J16" i="36"/>
  <c r="J14" i="36"/>
  <c r="J12" i="36"/>
  <c r="J10" i="36"/>
  <c r="I22" i="35"/>
  <c r="H22" i="35"/>
  <c r="G22" i="35"/>
  <c r="F22" i="35"/>
  <c r="E22" i="35"/>
  <c r="D22" i="35"/>
  <c r="C22" i="35"/>
  <c r="J20" i="35"/>
  <c r="J18" i="35"/>
  <c r="J16" i="35"/>
  <c r="J14" i="35"/>
  <c r="J12" i="35"/>
  <c r="J10" i="35"/>
  <c r="I22" i="34"/>
  <c r="H22" i="34"/>
  <c r="G22" i="34"/>
  <c r="F22" i="34"/>
  <c r="E22" i="34"/>
  <c r="D22" i="34"/>
  <c r="C22" i="34"/>
  <c r="J20" i="34"/>
  <c r="J18" i="34"/>
  <c r="J16" i="34"/>
  <c r="J14" i="34"/>
  <c r="J12" i="34"/>
  <c r="J10" i="34"/>
  <c r="I22" i="33"/>
  <c r="H22" i="33"/>
  <c r="G22" i="33"/>
  <c r="F22" i="33"/>
  <c r="E22" i="33"/>
  <c r="D22" i="33"/>
  <c r="C22" i="33"/>
  <c r="J20" i="33"/>
  <c r="J18" i="33"/>
  <c r="J16" i="33"/>
  <c r="J14" i="33"/>
  <c r="J12" i="33"/>
  <c r="J10" i="33"/>
  <c r="I22" i="31"/>
  <c r="H22" i="31"/>
  <c r="G22" i="31"/>
  <c r="F22" i="31"/>
  <c r="E22" i="31"/>
  <c r="D22" i="31"/>
  <c r="C22" i="31"/>
  <c r="J20" i="31"/>
  <c r="J18" i="31"/>
  <c r="J16" i="31"/>
  <c r="J14" i="31"/>
  <c r="J12" i="31"/>
  <c r="J10" i="31"/>
  <c r="I22" i="30"/>
  <c r="H22" i="30"/>
  <c r="G22" i="30"/>
  <c r="F22" i="30"/>
  <c r="E22" i="30"/>
  <c r="D22" i="30"/>
  <c r="C22" i="30"/>
  <c r="J20" i="30"/>
  <c r="J18" i="30"/>
  <c r="J16" i="30"/>
  <c r="J14" i="30"/>
  <c r="J12" i="30"/>
  <c r="J10" i="30"/>
  <c r="I22" i="29"/>
  <c r="H22" i="29"/>
  <c r="G22" i="29"/>
  <c r="F22" i="29"/>
  <c r="E22" i="29"/>
  <c r="D22" i="29"/>
  <c r="C22" i="29"/>
  <c r="J20" i="29"/>
  <c r="J18" i="29"/>
  <c r="J16" i="29"/>
  <c r="J14" i="29"/>
  <c r="J12" i="29"/>
  <c r="J10" i="29"/>
  <c r="I22" i="28"/>
  <c r="H22" i="28"/>
  <c r="G22" i="28"/>
  <c r="F22" i="28"/>
  <c r="E22" i="28"/>
  <c r="D22" i="28"/>
  <c r="C22" i="28"/>
  <c r="J20" i="28"/>
  <c r="J18" i="28"/>
  <c r="J16" i="28"/>
  <c r="J14" i="28"/>
  <c r="J12" i="28"/>
  <c r="J10" i="28"/>
  <c r="I22" i="27"/>
  <c r="H22" i="27"/>
  <c r="G22" i="27"/>
  <c r="F22" i="27"/>
  <c r="E22" i="27"/>
  <c r="D22" i="27"/>
  <c r="C22" i="27"/>
  <c r="J20" i="27"/>
  <c r="J18" i="27"/>
  <c r="J16" i="27"/>
  <c r="J14" i="27"/>
  <c r="J12" i="27"/>
  <c r="J10" i="27"/>
  <c r="I22" i="26"/>
  <c r="H22" i="26"/>
  <c r="G22" i="26"/>
  <c r="F22" i="26"/>
  <c r="E22" i="26"/>
  <c r="D22" i="26"/>
  <c r="C22" i="26"/>
  <c r="J20" i="26"/>
  <c r="J18" i="26"/>
  <c r="J16" i="26"/>
  <c r="J14" i="26"/>
  <c r="J12" i="26"/>
  <c r="J10" i="26"/>
  <c r="C23" i="36" l="1"/>
  <c r="C23" i="35"/>
  <c r="C23" i="34"/>
  <c r="C23" i="33"/>
  <c r="C23" i="32"/>
  <c r="C23" i="31"/>
  <c r="C23" i="30"/>
  <c r="C23" i="29"/>
  <c r="C23" i="28"/>
  <c r="C23" i="27"/>
  <c r="C23" i="26"/>
</calcChain>
</file>

<file path=xl/sharedStrings.xml><?xml version="1.0" encoding="utf-8"?>
<sst xmlns="http://schemas.openxmlformats.org/spreadsheetml/2006/main" count="528" uniqueCount="58">
  <si>
    <t>Итоговая ведомость по мероприятию</t>
  </si>
  <si>
    <t>(наименование мероприятия)</t>
  </si>
  <si>
    <t>(наименование организации)</t>
  </si>
  <si>
    <t>Наименование показателей оценки</t>
  </si>
  <si>
    <t>Оценки членов комиссии в баллах</t>
  </si>
  <si>
    <t>Ф.И.О. членов комиссии</t>
  </si>
  <si>
    <t>х</t>
  </si>
  <si>
    <t>1.</t>
  </si>
  <si>
    <t>Соответствие приоритетным направлениям поддержки</t>
  </si>
  <si>
    <t>2.</t>
  </si>
  <si>
    <t xml:space="preserve">Актуальность </t>
  </si>
  <si>
    <t>3.</t>
  </si>
  <si>
    <t>4.</t>
  </si>
  <si>
    <t xml:space="preserve">Реалистичность </t>
  </si>
  <si>
    <t>5.</t>
  </si>
  <si>
    <t xml:space="preserve">Обоснованность </t>
  </si>
  <si>
    <t>6.</t>
  </si>
  <si>
    <t>Итоговый балл в разрезе членов комиссии</t>
  </si>
  <si>
    <t>Итоговый балл общий</t>
  </si>
  <si>
    <t>Для оценки мероприятия по каждому показателю применяется 6-балльная шкала, где учитываются:</t>
  </si>
  <si>
    <r>
      <t>(</t>
    </r>
    <r>
      <rPr>
        <i/>
        <sz val="11"/>
        <color rgb="FF26282F"/>
        <rFont val="Times New Roman"/>
        <family val="1"/>
        <charset val="204"/>
      </rPr>
      <t>оценивается соответствие целей мероприятия приоритетным направлениям для предоставления финансовой поддержки, наличие и реалистичность значений показателей результативности реализации мероприятия</t>
    </r>
    <r>
      <rPr>
        <sz val="11"/>
        <color rgb="FF26282F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</si>
  <si>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оценивается вероятность и скорость наступления отрицательных последствий в случае отказа от реализации мероприятия, масштабность негативных последствий, а также наличие или отсутствие государственных (муниципальных) мер для решения таких же или аналогичных проблем</t>
    </r>
    <r>
      <rPr>
        <sz val="11"/>
        <color theme="1"/>
        <rFont val="Times New Roman"/>
        <family val="1"/>
        <charset val="204"/>
      </rPr>
      <t>)</t>
    </r>
  </si>
  <si>
    <t>Социальная эффективность</t>
  </si>
  <si>
    <r>
      <t>(</t>
    </r>
    <r>
      <rPr>
        <i/>
        <sz val="11"/>
        <color theme="1"/>
        <rFont val="Times New Roman"/>
        <family val="1"/>
        <charset val="204"/>
      </rPr>
      <t>улучшения состояния целевой группы, воздействие на другие социально значимые проблемы, наличие новых подходов и методов в решении заявленных проблем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</si>
  <si>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наличие собственных квалифицированных кадров, способность привлечь в необходимом объеме специалистов и добровольцев для реализации мероприятия, наличие необходимых ресурсов, достаточность финансовых средств для реализации мероприятия и достижения целей, а также наличие опыта выполнения в прошлом мероприятий, аналогичных по содержанию и объему заявляемым, предоставление информации об организации в сети-Интернет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</si>
  <si>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i/>
        <sz val="11"/>
        <color theme="1"/>
        <rFont val="Times New Roman"/>
        <family val="1"/>
        <charset val="204"/>
      </rPr>
      <t>соответствие запрашиваемых средств на поддержку целям и задачам мероприятия, наличие необходимых обоснований, расчетов, логики и взаимоувязки предлагаемых расходов</t>
    </r>
    <r>
      <rPr>
        <sz val="11"/>
        <color theme="1"/>
        <rFont val="Times New Roman"/>
        <family val="1"/>
        <charset val="204"/>
      </rPr>
      <t>)</t>
    </r>
  </si>
  <si>
    <t>Экономическая эффективность</t>
  </si>
  <si>
    <r>
      <t>(</t>
    </r>
    <r>
      <rPr>
        <i/>
        <sz val="11"/>
        <color theme="1"/>
        <rFont val="Times New Roman"/>
        <family val="1"/>
        <charset val="204"/>
      </rPr>
      <t>соотношение затрат и полученных результатов (в случаях, когда такая оценка возможна), количество создаваемых рабочих мест, количество привлекаемых к реализации мероприятия добровольцев, объем предполагаемых поступлений на реализацию мероприятия из внебюджетных источников, включая денежные средства, иное имущество, возможности увеличения экономической активности целевых групп населения в результате реализации мероприятия</t>
    </r>
    <r>
      <rPr>
        <sz val="11"/>
        <color theme="1"/>
        <rFont val="Times New Roman"/>
        <family val="1"/>
        <charset val="204"/>
      </rPr>
      <t>)</t>
    </r>
  </si>
  <si>
    <t>Средний балл по критерию (до десятых долей)</t>
  </si>
  <si>
    <t>№№ п/п</t>
  </si>
  <si>
    <t>Бисярина С.Г.</t>
  </si>
  <si>
    <t>Полуконова Ю.А.</t>
  </si>
  <si>
    <t>Ергунова С.Н.</t>
  </si>
  <si>
    <t>Громенко А.Ю.</t>
  </si>
  <si>
    <t xml:space="preserve">                                                                      (подпись)                      (расшифровка подписи)</t>
  </si>
  <si>
    <r>
      <t>Примечания</t>
    </r>
    <r>
      <rPr>
        <i/>
        <sz val="11"/>
        <color theme="1"/>
        <rFont val="Times New Roman"/>
        <family val="1"/>
        <charset val="204"/>
      </rPr>
      <t>:</t>
    </r>
  </si>
  <si>
    <t>ТГООИ "Колесо жизни"</t>
  </si>
  <si>
    <t>Новый год</t>
  </si>
  <si>
    <t>1   - мероприятие полностью не соответствует данному показателю;</t>
  </si>
  <si>
    <t>2   - мероприятие в малой степени соответствует данному показателю;</t>
  </si>
  <si>
    <t>3 - мероприятие в незначительной части соответствует данному показателю;</t>
  </si>
  <si>
    <t>4  - мероприятие в средней степени соответствует данному показателю;</t>
  </si>
  <si>
    <t>5 - мероприятие в значительной степени соответствует данному показателю;</t>
  </si>
  <si>
    <t>6 -  мероприятие полностью соответствует данному показателю.</t>
  </si>
  <si>
    <t>Горожанина А.В.</t>
  </si>
  <si>
    <t>Международный женский день</t>
  </si>
  <si>
    <t>Филоненко О.Н.</t>
  </si>
  <si>
    <r>
      <t xml:space="preserve">Секретарь комиссии: </t>
    </r>
    <r>
      <rPr>
        <sz val="14"/>
        <color theme="1"/>
        <rFont val="Courier New"/>
        <family val="3"/>
        <charset val="204"/>
      </rPr>
      <t xml:space="preserve">  </t>
    </r>
    <r>
      <rPr>
        <sz val="14"/>
        <color theme="1"/>
        <rFont val="Times New Roman"/>
        <family val="1"/>
        <charset val="204"/>
      </rPr>
      <t>______________            Е.С.Голубева</t>
    </r>
  </si>
  <si>
    <t>День именника</t>
  </si>
  <si>
    <t>День защитника отечества</t>
  </si>
  <si>
    <t>Городские соревнования по настольным играм и бочче</t>
  </si>
  <si>
    <t>Областной спортивный праздник "Колесо Жизни"</t>
  </si>
  <si>
    <t xml:space="preserve">Вечер, посвященный началу учебного года "Мы снова вместе" </t>
  </si>
  <si>
    <t>Городские соревнования по бадминтону "Веселый воланчик"</t>
  </si>
  <si>
    <t>Конкурс "Инвалидность -не приговор!"</t>
  </si>
  <si>
    <t xml:space="preserve">Международный день инвалида </t>
  </si>
  <si>
    <t>Воробьева М.Ю.</t>
  </si>
  <si>
    <t>Всемирный день защиты прав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</si>
</sst>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6282F"/>
      <name val="Times New Roman"/>
      <family val="1"/>
      <charset val="204"/>
    </font>
    <font>
      <sz val="14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i/>
      <sz val="11"/>
      <color rgb="FF26282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justify" vertical="center" textRotation="90" wrapText="1"/>
    </xf>
    <xf numFmtId="164" fontId="1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"/>
  <sheetViews>
    <sheetView view="pageBreakPreview" zoomScale="91" zoomScaleSheetLayoutView="91" workbookViewId="0">
      <selection activeCell="G2" sqref="G1:G1048576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5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3</v>
      </c>
      <c r="D10" s="21">
        <v>6</v>
      </c>
      <c r="E10" s="21">
        <v>2</v>
      </c>
      <c r="F10" s="22">
        <v>5</v>
      </c>
      <c r="G10" s="21"/>
      <c r="H10" s="22">
        <v>5</v>
      </c>
      <c r="I10" s="22">
        <v>5</v>
      </c>
      <c r="J10" s="25">
        <f>(C10+D10+E10+F10+G10+H10+I10)/7</f>
        <v>3.7142857142857144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17" t="s">
        <v>10</v>
      </c>
      <c r="C12" s="21">
        <v>2</v>
      </c>
      <c r="D12" s="21">
        <v>6</v>
      </c>
      <c r="E12" s="21">
        <v>3</v>
      </c>
      <c r="F12" s="22">
        <v>4</v>
      </c>
      <c r="G12" s="21"/>
      <c r="H12" s="22">
        <v>4</v>
      </c>
      <c r="I12" s="22">
        <v>5</v>
      </c>
      <c r="J12" s="25">
        <f>(C12+D12+E12+F12+G12+H12+I12)/7</f>
        <v>3.4285714285714284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17" t="s">
        <v>22</v>
      </c>
      <c r="C14" s="21">
        <v>3</v>
      </c>
      <c r="D14" s="21">
        <v>5</v>
      </c>
      <c r="E14" s="21">
        <v>3</v>
      </c>
      <c r="F14" s="22">
        <v>3</v>
      </c>
      <c r="G14" s="21"/>
      <c r="H14" s="22">
        <v>3</v>
      </c>
      <c r="I14" s="22">
        <v>4</v>
      </c>
      <c r="J14" s="25">
        <f>(C14+D14+E14+F14+G14+H14+I14)/7</f>
        <v>3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17" t="s">
        <v>13</v>
      </c>
      <c r="C16" s="21">
        <v>3</v>
      </c>
      <c r="D16" s="21">
        <v>6</v>
      </c>
      <c r="E16" s="21">
        <v>3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4.2857142857142856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17" t="s">
        <v>15</v>
      </c>
      <c r="C18" s="22">
        <v>2</v>
      </c>
      <c r="D18" s="22">
        <v>6</v>
      </c>
      <c r="E18" s="22">
        <v>2</v>
      </c>
      <c r="F18" s="22">
        <v>6</v>
      </c>
      <c r="G18" s="22"/>
      <c r="H18" s="22">
        <v>6</v>
      </c>
      <c r="I18" s="22">
        <v>6</v>
      </c>
      <c r="J18" s="25">
        <f>(C18+D18+E18+F18+G18+H18+I18)/7</f>
        <v>4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17" t="s">
        <v>26</v>
      </c>
      <c r="C20" s="21">
        <v>1</v>
      </c>
      <c r="D20" s="21">
        <v>6</v>
      </c>
      <c r="E20" s="21">
        <v>3</v>
      </c>
      <c r="F20" s="22">
        <v>3</v>
      </c>
      <c r="G20" s="21"/>
      <c r="H20" s="22">
        <v>3</v>
      </c>
      <c r="I20" s="22">
        <v>4</v>
      </c>
      <c r="J20" s="25">
        <f>(C20+D20+E20+F20+G20+H20+I20)/7</f>
        <v>2.8571428571428572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6">
        <f>SUM(C10:C21)</f>
        <v>14</v>
      </c>
      <c r="D22" s="16">
        <f t="shared" ref="D22:I22" si="0">SUM(D10:D21)</f>
        <v>35</v>
      </c>
      <c r="E22" s="16">
        <f t="shared" si="0"/>
        <v>16</v>
      </c>
      <c r="F22" s="16">
        <f t="shared" si="0"/>
        <v>27</v>
      </c>
      <c r="G22" s="16">
        <f t="shared" si="0"/>
        <v>0</v>
      </c>
      <c r="H22" s="16">
        <f t="shared" si="0"/>
        <v>27</v>
      </c>
      <c r="I22" s="16">
        <f t="shared" si="0"/>
        <v>30</v>
      </c>
      <c r="J22" s="16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149</v>
      </c>
      <c r="D23" s="36"/>
      <c r="E23" s="36"/>
      <c r="F23" s="36"/>
      <c r="G23" s="36"/>
      <c r="H23" s="36"/>
      <c r="I23" s="37"/>
      <c r="J23" s="12">
        <f>C23/6</f>
        <v>24.833333333333332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4</v>
      </c>
      <c r="D10" s="21">
        <v>6</v>
      </c>
      <c r="E10" s="21">
        <v>6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4.8571428571428568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4</v>
      </c>
      <c r="D12" s="21">
        <v>5</v>
      </c>
      <c r="E12" s="21">
        <v>6</v>
      </c>
      <c r="F12" s="22">
        <v>6</v>
      </c>
      <c r="G12" s="21"/>
      <c r="H12" s="22">
        <v>6</v>
      </c>
      <c r="I12" s="22">
        <v>6</v>
      </c>
      <c r="J12" s="25">
        <f>(C12+D12+E12+F12+G12+H12+I12)/7</f>
        <v>4.7142857142857144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4</v>
      </c>
      <c r="D14" s="21">
        <v>6</v>
      </c>
      <c r="E14" s="21">
        <v>6</v>
      </c>
      <c r="F14" s="22">
        <v>6</v>
      </c>
      <c r="G14" s="21"/>
      <c r="H14" s="22">
        <v>6</v>
      </c>
      <c r="I14" s="22">
        <v>6</v>
      </c>
      <c r="J14" s="25">
        <f>(C14+D14+E14+F14+G14+H14+I14)/7</f>
        <v>4.8571428571428568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4</v>
      </c>
      <c r="D16" s="21">
        <v>5</v>
      </c>
      <c r="E16" s="21">
        <v>6</v>
      </c>
      <c r="F16" s="22">
        <v>4</v>
      </c>
      <c r="G16" s="21"/>
      <c r="H16" s="22">
        <v>4</v>
      </c>
      <c r="I16" s="22">
        <v>4</v>
      </c>
      <c r="J16" s="25">
        <f>(C16+D16+E16+F16+G16+H16+I16)/7</f>
        <v>3.8571428571428572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4</v>
      </c>
      <c r="D18" s="22">
        <v>6</v>
      </c>
      <c r="E18" s="22">
        <v>6</v>
      </c>
      <c r="F18" s="22">
        <v>3</v>
      </c>
      <c r="G18" s="22"/>
      <c r="H18" s="22">
        <v>3</v>
      </c>
      <c r="I18" s="22">
        <v>5</v>
      </c>
      <c r="J18" s="25">
        <f>(C18+D18+E18+F18+G18+H18+I18)/7</f>
        <v>3.8571428571428572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4</v>
      </c>
      <c r="D20" s="21">
        <v>6</v>
      </c>
      <c r="E20" s="21">
        <v>6</v>
      </c>
      <c r="F20" s="22">
        <v>3</v>
      </c>
      <c r="G20" s="21"/>
      <c r="H20" s="22">
        <v>3</v>
      </c>
      <c r="I20" s="22">
        <v>6</v>
      </c>
      <c r="J20" s="25">
        <f>(C20+D20+E20+F20+G20+H20+I20)/7</f>
        <v>4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24</v>
      </c>
      <c r="D22" s="19">
        <f t="shared" ref="D22:I22" si="0">SUM(D10:D21)</f>
        <v>34</v>
      </c>
      <c r="E22" s="19">
        <f t="shared" si="0"/>
        <v>36</v>
      </c>
      <c r="F22" s="19">
        <f t="shared" si="0"/>
        <v>28</v>
      </c>
      <c r="G22" s="19">
        <f t="shared" si="0"/>
        <v>0</v>
      </c>
      <c r="H22" s="19">
        <f t="shared" si="0"/>
        <v>28</v>
      </c>
      <c r="I22" s="19">
        <f t="shared" si="0"/>
        <v>33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183</v>
      </c>
      <c r="D23" s="36"/>
      <c r="E23" s="36"/>
      <c r="F23" s="36"/>
      <c r="G23" s="36"/>
      <c r="H23" s="36"/>
      <c r="I23" s="37"/>
      <c r="J23" s="12">
        <f>C23/6</f>
        <v>30.5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abSelected="1"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37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2</v>
      </c>
      <c r="D10" s="21">
        <v>6</v>
      </c>
      <c r="E10" s="21">
        <v>5</v>
      </c>
      <c r="F10" s="22">
        <v>5</v>
      </c>
      <c r="G10" s="21"/>
      <c r="H10" s="22">
        <v>5</v>
      </c>
      <c r="I10" s="22">
        <v>4</v>
      </c>
      <c r="J10" s="25">
        <f>(C10+D10+E10+F10+G10+H10+I10)/7</f>
        <v>3.8571428571428572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2</v>
      </c>
      <c r="D12" s="21">
        <v>6</v>
      </c>
      <c r="E12" s="21">
        <v>5</v>
      </c>
      <c r="F12" s="22">
        <v>5</v>
      </c>
      <c r="G12" s="21"/>
      <c r="H12" s="22">
        <v>5</v>
      </c>
      <c r="I12" s="22">
        <v>5</v>
      </c>
      <c r="J12" s="25">
        <f>(C12+D12+E12+F12+G12+H12+I12)/7</f>
        <v>4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2</v>
      </c>
      <c r="D14" s="21">
        <v>6</v>
      </c>
      <c r="E14" s="21">
        <v>5</v>
      </c>
      <c r="F14" s="22">
        <v>5</v>
      </c>
      <c r="G14" s="21"/>
      <c r="H14" s="22">
        <v>5</v>
      </c>
      <c r="I14" s="22">
        <v>5</v>
      </c>
      <c r="J14" s="25">
        <f>(C14+D14+E14+F14+G14+H14+I14)/7</f>
        <v>4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2</v>
      </c>
      <c r="D16" s="21">
        <v>6</v>
      </c>
      <c r="E16" s="21">
        <v>5</v>
      </c>
      <c r="F16" s="22">
        <v>5</v>
      </c>
      <c r="G16" s="21"/>
      <c r="H16" s="22">
        <v>5</v>
      </c>
      <c r="I16" s="22">
        <v>5</v>
      </c>
      <c r="J16" s="25">
        <f>(C16+D16+E16+F16+G16+H16+I16)/7</f>
        <v>4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2</v>
      </c>
      <c r="D18" s="22">
        <v>5</v>
      </c>
      <c r="E18" s="22">
        <v>5</v>
      </c>
      <c r="F18" s="22">
        <v>6</v>
      </c>
      <c r="G18" s="22"/>
      <c r="H18" s="22">
        <v>6</v>
      </c>
      <c r="I18" s="22">
        <v>6</v>
      </c>
      <c r="J18" s="25">
        <f>(C18+D18+E18+F18+G18+H18+I18)/7</f>
        <v>4.2857142857142856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1</v>
      </c>
      <c r="D20" s="21">
        <v>6</v>
      </c>
      <c r="E20" s="21">
        <v>5</v>
      </c>
      <c r="F20" s="22">
        <v>6</v>
      </c>
      <c r="G20" s="21"/>
      <c r="H20" s="22">
        <v>6</v>
      </c>
      <c r="I20" s="22">
        <v>6</v>
      </c>
      <c r="J20" s="25">
        <f>(C20+D20+E20+F20+G20+H20+I20)/7</f>
        <v>4.2857142857142856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11</v>
      </c>
      <c r="D22" s="19">
        <f t="shared" ref="D22:I22" si="0">SUM(D10:D21)</f>
        <v>35</v>
      </c>
      <c r="E22" s="19">
        <f t="shared" si="0"/>
        <v>30</v>
      </c>
      <c r="F22" s="19">
        <f t="shared" si="0"/>
        <v>32</v>
      </c>
      <c r="G22" s="19">
        <f t="shared" si="0"/>
        <v>0</v>
      </c>
      <c r="H22" s="19">
        <f t="shared" si="0"/>
        <v>32</v>
      </c>
      <c r="I22" s="19">
        <f t="shared" si="0"/>
        <v>31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171</v>
      </c>
      <c r="D23" s="36"/>
      <c r="E23" s="36"/>
      <c r="F23" s="36"/>
      <c r="G23" s="36"/>
      <c r="H23" s="36"/>
      <c r="I23" s="37"/>
      <c r="J23" s="12">
        <f>C23/6</f>
        <v>28.5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2</v>
      </c>
      <c r="D10" s="21">
        <v>6</v>
      </c>
      <c r="E10" s="21">
        <v>2</v>
      </c>
      <c r="F10" s="22">
        <v>5</v>
      </c>
      <c r="G10" s="21"/>
      <c r="H10" s="22">
        <v>5</v>
      </c>
      <c r="I10" s="22">
        <v>5</v>
      </c>
      <c r="J10" s="25">
        <f>(C10+D10+E10+F10+G10+H10+I10)/7</f>
        <v>3.5714285714285716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2</v>
      </c>
      <c r="D12" s="21">
        <v>6</v>
      </c>
      <c r="E12" s="21">
        <v>2</v>
      </c>
      <c r="F12" s="22">
        <v>4</v>
      </c>
      <c r="G12" s="21"/>
      <c r="H12" s="22">
        <v>4</v>
      </c>
      <c r="I12" s="22">
        <v>4</v>
      </c>
      <c r="J12" s="25">
        <f>(C12+D12+E12+F12+G12+H12+I12)/7</f>
        <v>3.1428571428571428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2</v>
      </c>
      <c r="D14" s="21">
        <v>6</v>
      </c>
      <c r="E14" s="21">
        <v>2</v>
      </c>
      <c r="F14" s="22">
        <v>4</v>
      </c>
      <c r="G14" s="21"/>
      <c r="H14" s="22">
        <v>4</v>
      </c>
      <c r="I14" s="22">
        <v>4</v>
      </c>
      <c r="J14" s="25">
        <f>(C14+D14+E14+F14+G14+H14+I14)/7</f>
        <v>3.1428571428571428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2</v>
      </c>
      <c r="D16" s="21">
        <v>5</v>
      </c>
      <c r="E16" s="21">
        <v>2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3.8571428571428572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2</v>
      </c>
      <c r="D18" s="22">
        <v>6</v>
      </c>
      <c r="E18" s="22">
        <v>2</v>
      </c>
      <c r="F18" s="22">
        <v>6</v>
      </c>
      <c r="G18" s="22"/>
      <c r="H18" s="22">
        <v>6</v>
      </c>
      <c r="I18" s="22">
        <v>6</v>
      </c>
      <c r="J18" s="25">
        <f>(C18+D18+E18+F18+G18+H18+I18)/7</f>
        <v>4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1</v>
      </c>
      <c r="D20" s="21">
        <v>6</v>
      </c>
      <c r="E20" s="21">
        <v>2</v>
      </c>
      <c r="F20" s="22">
        <v>4</v>
      </c>
      <c r="G20" s="21"/>
      <c r="H20" s="22">
        <v>4</v>
      </c>
      <c r="I20" s="22">
        <v>5</v>
      </c>
      <c r="J20" s="25">
        <f>(C20+D20+E20+F20+G20+H20+I20)/7</f>
        <v>3.1428571428571428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11</v>
      </c>
      <c r="D22" s="19">
        <f t="shared" ref="D22:I22" si="0">SUM(D10:D21)</f>
        <v>35</v>
      </c>
      <c r="E22" s="19">
        <f t="shared" si="0"/>
        <v>12</v>
      </c>
      <c r="F22" s="19">
        <f t="shared" si="0"/>
        <v>29</v>
      </c>
      <c r="G22" s="19">
        <f t="shared" si="0"/>
        <v>0</v>
      </c>
      <c r="H22" s="19">
        <f t="shared" si="0"/>
        <v>29</v>
      </c>
      <c r="I22" s="19">
        <f t="shared" si="0"/>
        <v>30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146</v>
      </c>
      <c r="D23" s="36"/>
      <c r="E23" s="36"/>
      <c r="F23" s="36"/>
      <c r="G23" s="36"/>
      <c r="H23" s="36"/>
      <c r="I23" s="37"/>
      <c r="J23" s="12">
        <f>C23/6</f>
        <v>24.333333333333332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2</v>
      </c>
      <c r="D10" s="21">
        <v>6</v>
      </c>
      <c r="E10" s="21">
        <v>2</v>
      </c>
      <c r="F10" s="22">
        <v>5</v>
      </c>
      <c r="G10" s="21"/>
      <c r="H10" s="22">
        <v>5</v>
      </c>
      <c r="I10" s="22">
        <v>5</v>
      </c>
      <c r="J10" s="25">
        <f>(C10+D10+E10+F10+G10+H10+I10)/7</f>
        <v>3.5714285714285716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2</v>
      </c>
      <c r="D12" s="21">
        <v>6</v>
      </c>
      <c r="E12" s="21">
        <v>2</v>
      </c>
      <c r="F12" s="22">
        <v>4</v>
      </c>
      <c r="G12" s="21"/>
      <c r="H12" s="22">
        <v>4</v>
      </c>
      <c r="I12" s="22">
        <v>4</v>
      </c>
      <c r="J12" s="25">
        <f>(C12+D12+E12+F12+G12+H12+I12)/7</f>
        <v>3.1428571428571428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2</v>
      </c>
      <c r="D14" s="21">
        <v>6</v>
      </c>
      <c r="E14" s="21">
        <v>2</v>
      </c>
      <c r="F14" s="22">
        <v>4</v>
      </c>
      <c r="G14" s="21"/>
      <c r="H14" s="22">
        <v>4</v>
      </c>
      <c r="I14" s="22">
        <v>4</v>
      </c>
      <c r="J14" s="25">
        <f>(C14+D14+E14+F14+G14+H14+I14)/7</f>
        <v>3.1428571428571428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2</v>
      </c>
      <c r="D16" s="21">
        <v>6</v>
      </c>
      <c r="E16" s="21">
        <v>2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4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2</v>
      </c>
      <c r="D18" s="22">
        <v>6</v>
      </c>
      <c r="E18" s="22">
        <v>2</v>
      </c>
      <c r="F18" s="22">
        <v>6</v>
      </c>
      <c r="G18" s="22"/>
      <c r="H18" s="22">
        <v>6</v>
      </c>
      <c r="I18" s="22">
        <v>6</v>
      </c>
      <c r="J18" s="25">
        <f>(C18+D18+E18+F18+G18+H18+I18)/7</f>
        <v>4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1</v>
      </c>
      <c r="D20" s="21">
        <v>6</v>
      </c>
      <c r="E20" s="21">
        <v>2</v>
      </c>
      <c r="F20" s="22">
        <v>4</v>
      </c>
      <c r="G20" s="21"/>
      <c r="H20" s="22">
        <v>4</v>
      </c>
      <c r="I20" s="22">
        <v>5</v>
      </c>
      <c r="J20" s="25">
        <f>(C20+D20+E20+F20+G20+H20+I20)/7</f>
        <v>3.1428571428571428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11</v>
      </c>
      <c r="D22" s="19">
        <f t="shared" ref="D22:I22" si="0">SUM(D10:D21)</f>
        <v>36</v>
      </c>
      <c r="E22" s="19">
        <f t="shared" si="0"/>
        <v>12</v>
      </c>
      <c r="F22" s="19">
        <f t="shared" si="0"/>
        <v>29</v>
      </c>
      <c r="G22" s="19">
        <f t="shared" si="0"/>
        <v>0</v>
      </c>
      <c r="H22" s="19">
        <f t="shared" si="0"/>
        <v>29</v>
      </c>
      <c r="I22" s="19">
        <f t="shared" si="0"/>
        <v>30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147</v>
      </c>
      <c r="D23" s="36"/>
      <c r="E23" s="36"/>
      <c r="F23" s="36"/>
      <c r="G23" s="36"/>
      <c r="H23" s="36"/>
      <c r="I23" s="37"/>
      <c r="J23" s="12">
        <f>C23/6</f>
        <v>24.5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2</v>
      </c>
      <c r="D10" s="21">
        <v>6</v>
      </c>
      <c r="E10" s="21">
        <v>6</v>
      </c>
      <c r="F10" s="22">
        <v>5</v>
      </c>
      <c r="G10" s="21"/>
      <c r="H10" s="22">
        <v>6</v>
      </c>
      <c r="I10" s="22">
        <v>5</v>
      </c>
      <c r="J10" s="25">
        <f>(C10+D10+E10+F10+G10+H10+I10)/7</f>
        <v>4.2857142857142856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2</v>
      </c>
      <c r="D12" s="21">
        <v>6</v>
      </c>
      <c r="E12" s="21">
        <v>6</v>
      </c>
      <c r="F12" s="22">
        <v>5</v>
      </c>
      <c r="G12" s="21"/>
      <c r="H12" s="22">
        <v>6</v>
      </c>
      <c r="I12" s="22">
        <v>5</v>
      </c>
      <c r="J12" s="25">
        <f>(C12+D12+E12+F12+G12+H12+I12)/7</f>
        <v>4.2857142857142856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2</v>
      </c>
      <c r="D14" s="21">
        <v>6</v>
      </c>
      <c r="E14" s="21">
        <v>6</v>
      </c>
      <c r="F14" s="22">
        <v>1</v>
      </c>
      <c r="G14" s="21"/>
      <c r="H14" s="22">
        <v>6</v>
      </c>
      <c r="I14" s="22">
        <v>5</v>
      </c>
      <c r="J14" s="25">
        <f>(C14+D14+E14+F14+G14+H14+I14)/7</f>
        <v>3.7142857142857144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2</v>
      </c>
      <c r="D16" s="21">
        <v>6</v>
      </c>
      <c r="E16" s="21">
        <v>6</v>
      </c>
      <c r="F16" s="22">
        <v>1</v>
      </c>
      <c r="G16" s="21"/>
      <c r="H16" s="22">
        <v>6</v>
      </c>
      <c r="I16" s="22">
        <v>2</v>
      </c>
      <c r="J16" s="25">
        <f>(C16+D16+E16+F16+G16+H16+I16)/7</f>
        <v>3.2857142857142856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2</v>
      </c>
      <c r="D18" s="22">
        <v>6</v>
      </c>
      <c r="E18" s="22">
        <v>6</v>
      </c>
      <c r="F18" s="22">
        <v>1</v>
      </c>
      <c r="G18" s="22"/>
      <c r="H18" s="22">
        <v>6</v>
      </c>
      <c r="I18" s="22">
        <v>2</v>
      </c>
      <c r="J18" s="25">
        <f>(C18+D18+E18+F18+G18+H18+I18)/7</f>
        <v>3.2857142857142856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1</v>
      </c>
      <c r="D20" s="21">
        <v>6</v>
      </c>
      <c r="E20" s="21">
        <v>5</v>
      </c>
      <c r="F20" s="22">
        <v>1</v>
      </c>
      <c r="G20" s="21"/>
      <c r="H20" s="22">
        <v>6</v>
      </c>
      <c r="I20" s="22">
        <v>2</v>
      </c>
      <c r="J20" s="25">
        <f>(C20+D20+E20+F20+G20+H20+I20)/7</f>
        <v>3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11</v>
      </c>
      <c r="D22" s="19">
        <f t="shared" ref="D22:I22" si="0">SUM(D10:D21)</f>
        <v>36</v>
      </c>
      <c r="E22" s="19">
        <f t="shared" si="0"/>
        <v>35</v>
      </c>
      <c r="F22" s="19">
        <f t="shared" si="0"/>
        <v>14</v>
      </c>
      <c r="G22" s="19">
        <f t="shared" si="0"/>
        <v>0</v>
      </c>
      <c r="H22" s="19">
        <f t="shared" si="0"/>
        <v>36</v>
      </c>
      <c r="I22" s="19">
        <f t="shared" si="0"/>
        <v>21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153</v>
      </c>
      <c r="D23" s="36"/>
      <c r="E23" s="36"/>
      <c r="F23" s="36"/>
      <c r="G23" s="36"/>
      <c r="H23" s="36"/>
      <c r="I23" s="37"/>
      <c r="J23" s="12">
        <f>C23/6</f>
        <v>25.5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5</v>
      </c>
      <c r="D10" s="21">
        <v>6</v>
      </c>
      <c r="E10" s="21">
        <v>5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4.8571428571428568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5</v>
      </c>
      <c r="D12" s="21">
        <v>6</v>
      </c>
      <c r="E12" s="21">
        <v>6</v>
      </c>
      <c r="F12" s="22">
        <v>6</v>
      </c>
      <c r="G12" s="21"/>
      <c r="H12" s="22">
        <v>6</v>
      </c>
      <c r="I12" s="22">
        <v>6</v>
      </c>
      <c r="J12" s="25">
        <f>(C12+D12+E12+F12+G12+H12+I12)/7</f>
        <v>5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5</v>
      </c>
      <c r="D14" s="21">
        <v>6</v>
      </c>
      <c r="E14" s="21">
        <v>6</v>
      </c>
      <c r="F14" s="22">
        <v>6</v>
      </c>
      <c r="G14" s="21"/>
      <c r="H14" s="22">
        <v>6</v>
      </c>
      <c r="I14" s="22">
        <v>6</v>
      </c>
      <c r="J14" s="25">
        <f>(C14+D14+E14+F14+G14+H14+I14)/7</f>
        <v>5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5</v>
      </c>
      <c r="D16" s="21">
        <v>6</v>
      </c>
      <c r="E16" s="21">
        <v>6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5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5</v>
      </c>
      <c r="D18" s="22">
        <v>6</v>
      </c>
      <c r="E18" s="22">
        <v>5</v>
      </c>
      <c r="F18" s="22">
        <v>3</v>
      </c>
      <c r="G18" s="22"/>
      <c r="H18" s="22">
        <v>3</v>
      </c>
      <c r="I18" s="22">
        <v>4</v>
      </c>
      <c r="J18" s="25">
        <f>(C18+D18+E18+F18+G18+H18+I18)/7</f>
        <v>3.7142857142857144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3</v>
      </c>
      <c r="D20" s="21">
        <v>6</v>
      </c>
      <c r="E20" s="21">
        <v>5</v>
      </c>
      <c r="F20" s="22">
        <v>4</v>
      </c>
      <c r="G20" s="21"/>
      <c r="H20" s="22">
        <v>4</v>
      </c>
      <c r="I20" s="22">
        <v>4</v>
      </c>
      <c r="J20" s="25">
        <f>(C20+D20+E20+F20+G20+H20+I20)/7</f>
        <v>3.7142857142857144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28</v>
      </c>
      <c r="D22" s="19">
        <f t="shared" ref="D22:I22" si="0">SUM(D10:D21)</f>
        <v>36</v>
      </c>
      <c r="E22" s="19">
        <f t="shared" si="0"/>
        <v>33</v>
      </c>
      <c r="F22" s="19">
        <f t="shared" si="0"/>
        <v>31</v>
      </c>
      <c r="G22" s="19">
        <f t="shared" si="0"/>
        <v>0</v>
      </c>
      <c r="H22" s="19">
        <f t="shared" si="0"/>
        <v>31</v>
      </c>
      <c r="I22" s="19">
        <f t="shared" si="0"/>
        <v>32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191</v>
      </c>
      <c r="D23" s="36"/>
      <c r="E23" s="36"/>
      <c r="F23" s="36"/>
      <c r="G23" s="36"/>
      <c r="H23" s="36"/>
      <c r="I23" s="37"/>
      <c r="J23" s="12">
        <f>C23/6</f>
        <v>31.833333333333332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5</v>
      </c>
      <c r="D10" s="21">
        <v>6</v>
      </c>
      <c r="E10" s="21">
        <v>6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5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5</v>
      </c>
      <c r="D12" s="21">
        <v>6</v>
      </c>
      <c r="E12" s="21">
        <v>6</v>
      </c>
      <c r="F12" s="22">
        <v>6</v>
      </c>
      <c r="G12" s="21"/>
      <c r="H12" s="22">
        <v>6</v>
      </c>
      <c r="I12" s="22">
        <v>6</v>
      </c>
      <c r="J12" s="25">
        <f>(C12+D12+E12+F12+G12+H12+I12)/7</f>
        <v>5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5</v>
      </c>
      <c r="D14" s="21">
        <v>5</v>
      </c>
      <c r="E14" s="21">
        <v>6</v>
      </c>
      <c r="F14" s="22">
        <v>6</v>
      </c>
      <c r="G14" s="21"/>
      <c r="H14" s="22">
        <v>6</v>
      </c>
      <c r="I14" s="22">
        <v>6</v>
      </c>
      <c r="J14" s="25">
        <f>(C14+D14+E14+F14+G14+H14+I14)/7</f>
        <v>4.8571428571428568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5</v>
      </c>
      <c r="D16" s="21">
        <v>6</v>
      </c>
      <c r="E16" s="21">
        <v>6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5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5</v>
      </c>
      <c r="D18" s="22">
        <v>6</v>
      </c>
      <c r="E18" s="22">
        <v>6</v>
      </c>
      <c r="F18" s="22">
        <v>3</v>
      </c>
      <c r="G18" s="22"/>
      <c r="H18" s="22">
        <v>3</v>
      </c>
      <c r="I18" s="22">
        <v>4</v>
      </c>
      <c r="J18" s="25">
        <f>(C18+D18+E18+F18+G18+H18+I18)/7</f>
        <v>3.8571428571428572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5</v>
      </c>
      <c r="D20" s="21">
        <v>6</v>
      </c>
      <c r="E20" s="21">
        <v>6</v>
      </c>
      <c r="F20" s="22">
        <v>4</v>
      </c>
      <c r="G20" s="21"/>
      <c r="H20" s="22">
        <v>4</v>
      </c>
      <c r="I20" s="22">
        <v>4</v>
      </c>
      <c r="J20" s="25">
        <f>(C20+D20+E20+F20+G20+H20+I20)/7</f>
        <v>4.1428571428571432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30</v>
      </c>
      <c r="D22" s="19">
        <f t="shared" ref="D22:I22" si="0">SUM(D10:D21)</f>
        <v>35</v>
      </c>
      <c r="E22" s="19">
        <f t="shared" si="0"/>
        <v>36</v>
      </c>
      <c r="F22" s="19">
        <f t="shared" si="0"/>
        <v>31</v>
      </c>
      <c r="G22" s="19">
        <f t="shared" si="0"/>
        <v>0</v>
      </c>
      <c r="H22" s="19">
        <f t="shared" si="0"/>
        <v>31</v>
      </c>
      <c r="I22" s="19">
        <f t="shared" si="0"/>
        <v>32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195</v>
      </c>
      <c r="D23" s="36"/>
      <c r="E23" s="36"/>
      <c r="F23" s="36"/>
      <c r="G23" s="36"/>
      <c r="H23" s="36"/>
      <c r="I23" s="37"/>
      <c r="J23" s="12">
        <f>C23/6</f>
        <v>32.5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4</v>
      </c>
      <c r="D10" s="21">
        <v>6</v>
      </c>
      <c r="E10" s="21">
        <v>3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4.4285714285714288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4</v>
      </c>
      <c r="D12" s="21">
        <v>6</v>
      </c>
      <c r="E12" s="21">
        <v>3</v>
      </c>
      <c r="F12" s="22">
        <v>5</v>
      </c>
      <c r="G12" s="21"/>
      <c r="H12" s="22">
        <v>5</v>
      </c>
      <c r="I12" s="22">
        <v>6</v>
      </c>
      <c r="J12" s="25">
        <f>(C12+D12+E12+F12+G12+H12+I12)/7</f>
        <v>4.1428571428571432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4</v>
      </c>
      <c r="D14" s="21">
        <v>6</v>
      </c>
      <c r="E14" s="21">
        <v>3</v>
      </c>
      <c r="F14" s="22">
        <v>4</v>
      </c>
      <c r="G14" s="21"/>
      <c r="H14" s="22">
        <v>4</v>
      </c>
      <c r="I14" s="22">
        <v>5</v>
      </c>
      <c r="J14" s="25">
        <f>(C14+D14+E14+F14+G14+H14+I14)/7</f>
        <v>3.7142857142857144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4</v>
      </c>
      <c r="D16" s="21">
        <v>5</v>
      </c>
      <c r="E16" s="21">
        <v>3</v>
      </c>
      <c r="F16" s="22">
        <v>5</v>
      </c>
      <c r="G16" s="21"/>
      <c r="H16" s="22">
        <v>5</v>
      </c>
      <c r="I16" s="22">
        <v>5</v>
      </c>
      <c r="J16" s="25">
        <f>(C16+D16+E16+F16+G16+H16+I16)/7</f>
        <v>3.8571428571428572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4</v>
      </c>
      <c r="D18" s="22">
        <v>6</v>
      </c>
      <c r="E18" s="22">
        <v>3</v>
      </c>
      <c r="F18" s="22">
        <v>4</v>
      </c>
      <c r="G18" s="22"/>
      <c r="H18" s="22">
        <v>4</v>
      </c>
      <c r="I18" s="22">
        <v>4</v>
      </c>
      <c r="J18" s="25">
        <f>(C18+D18+E18+F18+G18+H18+I18)/7</f>
        <v>3.5714285714285716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2</v>
      </c>
      <c r="D20" s="21">
        <v>6</v>
      </c>
      <c r="E20" s="21">
        <v>3</v>
      </c>
      <c r="F20" s="22">
        <v>4</v>
      </c>
      <c r="G20" s="21"/>
      <c r="H20" s="22">
        <v>4</v>
      </c>
      <c r="I20" s="22">
        <v>4</v>
      </c>
      <c r="J20" s="25">
        <f>(C20+D20+E20+F20+G20+H20+I20)/7</f>
        <v>3.2857142857142856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22</v>
      </c>
      <c r="D22" s="19">
        <f t="shared" ref="D22:I22" si="0">SUM(D10:D21)</f>
        <v>35</v>
      </c>
      <c r="E22" s="19">
        <f t="shared" si="0"/>
        <v>18</v>
      </c>
      <c r="F22" s="19">
        <f t="shared" si="0"/>
        <v>28</v>
      </c>
      <c r="G22" s="19">
        <f t="shared" si="0"/>
        <v>0</v>
      </c>
      <c r="H22" s="19">
        <f t="shared" si="0"/>
        <v>28</v>
      </c>
      <c r="I22" s="19">
        <f t="shared" si="0"/>
        <v>30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161</v>
      </c>
      <c r="D23" s="36"/>
      <c r="E23" s="36"/>
      <c r="F23" s="36"/>
      <c r="G23" s="36"/>
      <c r="H23" s="36"/>
      <c r="I23" s="37"/>
      <c r="J23" s="12">
        <f>C23/6</f>
        <v>26.833333333333332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4" zoomScale="60" zoomScaleNormal="100" workbookViewId="0">
      <selection activeCell="A24" sqref="A24:J24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4</v>
      </c>
      <c r="D10" s="21">
        <v>6</v>
      </c>
      <c r="E10" s="21">
        <v>3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4.4285714285714288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3</v>
      </c>
      <c r="D12" s="21">
        <v>5</v>
      </c>
      <c r="E12" s="21">
        <v>3</v>
      </c>
      <c r="F12" s="22">
        <v>6</v>
      </c>
      <c r="G12" s="21"/>
      <c r="H12" s="22">
        <v>6</v>
      </c>
      <c r="I12" s="22">
        <v>6</v>
      </c>
      <c r="J12" s="25">
        <f>(C12+D12+E12+F12+G12+H12+I12)/7</f>
        <v>4.1428571428571432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3</v>
      </c>
      <c r="D14" s="21">
        <v>6</v>
      </c>
      <c r="E14" s="21">
        <v>3</v>
      </c>
      <c r="F14" s="22">
        <v>6</v>
      </c>
      <c r="G14" s="21"/>
      <c r="H14" s="22">
        <v>6</v>
      </c>
      <c r="I14" s="22">
        <v>6</v>
      </c>
      <c r="J14" s="25">
        <f>(C14+D14+E14+F14+G14+H14+I14)/7</f>
        <v>4.2857142857142856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3</v>
      </c>
      <c r="D16" s="21">
        <v>6</v>
      </c>
      <c r="E16" s="21">
        <v>3</v>
      </c>
      <c r="F16" s="22">
        <v>4</v>
      </c>
      <c r="G16" s="21"/>
      <c r="H16" s="22">
        <v>4</v>
      </c>
      <c r="I16" s="22">
        <v>4</v>
      </c>
      <c r="J16" s="25">
        <f>(C16+D16+E16+F16+G16+H16+I16)/7</f>
        <v>3.4285714285714284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3</v>
      </c>
      <c r="D18" s="22">
        <v>5</v>
      </c>
      <c r="E18" s="22">
        <v>3</v>
      </c>
      <c r="F18" s="22">
        <v>4</v>
      </c>
      <c r="G18" s="22"/>
      <c r="H18" s="22">
        <v>4</v>
      </c>
      <c r="I18" s="22">
        <v>4</v>
      </c>
      <c r="J18" s="25">
        <f>(C18+D18+E18+F18+G18+H18+I18)/7</f>
        <v>3.2857142857142856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3</v>
      </c>
      <c r="D20" s="21">
        <v>6</v>
      </c>
      <c r="E20" s="21">
        <v>3</v>
      </c>
      <c r="F20" s="22">
        <v>4</v>
      </c>
      <c r="G20" s="21"/>
      <c r="H20" s="22">
        <v>4</v>
      </c>
      <c r="I20" s="22">
        <v>4</v>
      </c>
      <c r="J20" s="25">
        <f>(C20+D20+E20+F20+G20+H20+I20)/7</f>
        <v>3.4285714285714284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19</v>
      </c>
      <c r="D22" s="19">
        <f t="shared" ref="D22:I22" si="0">SUM(D10:D21)</f>
        <v>34</v>
      </c>
      <c r="E22" s="19">
        <f t="shared" si="0"/>
        <v>18</v>
      </c>
      <c r="F22" s="19">
        <f t="shared" si="0"/>
        <v>30</v>
      </c>
      <c r="G22" s="19">
        <f t="shared" si="0"/>
        <v>0</v>
      </c>
      <c r="H22" s="19">
        <f t="shared" si="0"/>
        <v>30</v>
      </c>
      <c r="I22" s="19">
        <f t="shared" si="0"/>
        <v>30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161</v>
      </c>
      <c r="D23" s="36"/>
      <c r="E23" s="36"/>
      <c r="F23" s="36"/>
      <c r="G23" s="36"/>
      <c r="H23" s="36"/>
      <c r="I23" s="37"/>
      <c r="J23" s="12">
        <f>C23/6</f>
        <v>26.833333333333332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view="pageBreakPreview" topLeftCell="A11" zoomScale="60" zoomScaleNormal="100" workbookViewId="0">
      <selection activeCell="D12" sqref="D12:D13"/>
    </sheetView>
  </sheetViews>
  <sheetFormatPr defaultRowHeight="15" x14ac:dyDescent="0.25"/>
  <cols>
    <col min="1" max="1" width="5.42578125" style="1" bestFit="1" customWidth="1"/>
    <col min="2" max="2" width="76" style="1" customWidth="1"/>
    <col min="3" max="9" width="9.140625" style="1"/>
    <col min="10" max="10" width="14.85546875" style="1" customWidth="1"/>
    <col min="11" max="16384" width="9.140625" style="1"/>
  </cols>
  <sheetData>
    <row r="1" spans="1:10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9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5.75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x14ac:dyDescent="0.25">
      <c r="A7" s="2"/>
    </row>
    <row r="8" spans="1:10" ht="15.75" x14ac:dyDescent="0.25">
      <c r="A8" s="43" t="s">
        <v>29</v>
      </c>
      <c r="B8" s="18" t="s">
        <v>3</v>
      </c>
      <c r="C8" s="23" t="s">
        <v>4</v>
      </c>
      <c r="D8" s="23"/>
      <c r="E8" s="23"/>
      <c r="F8" s="23"/>
      <c r="G8" s="23"/>
      <c r="H8" s="23"/>
      <c r="I8" s="23"/>
      <c r="J8" s="41" t="s">
        <v>28</v>
      </c>
    </row>
    <row r="9" spans="1:10" ht="115.5" customHeight="1" x14ac:dyDescent="0.25">
      <c r="A9" s="44"/>
      <c r="B9" s="19" t="s">
        <v>5</v>
      </c>
      <c r="C9" s="10" t="s">
        <v>46</v>
      </c>
      <c r="D9" s="10" t="s">
        <v>56</v>
      </c>
      <c r="E9" s="10" t="s">
        <v>30</v>
      </c>
      <c r="F9" s="11" t="s">
        <v>31</v>
      </c>
      <c r="G9" s="10" t="s">
        <v>32</v>
      </c>
      <c r="H9" s="11" t="s">
        <v>33</v>
      </c>
      <c r="I9" s="11" t="s">
        <v>44</v>
      </c>
      <c r="J9" s="42"/>
    </row>
    <row r="10" spans="1:10" ht="18.75" x14ac:dyDescent="0.25">
      <c r="A10" s="24" t="s">
        <v>7</v>
      </c>
      <c r="B10" s="3" t="s">
        <v>8</v>
      </c>
      <c r="C10" s="21">
        <v>4</v>
      </c>
      <c r="D10" s="21">
        <v>6</v>
      </c>
      <c r="E10" s="21">
        <v>6</v>
      </c>
      <c r="F10" s="22">
        <v>6</v>
      </c>
      <c r="G10" s="21"/>
      <c r="H10" s="22">
        <v>6</v>
      </c>
      <c r="I10" s="22">
        <v>6</v>
      </c>
      <c r="J10" s="25">
        <f>(C10+D10+E10+F10+G10+H10+I10)/7</f>
        <v>4.8571428571428568</v>
      </c>
    </row>
    <row r="11" spans="1:10" ht="52.5" customHeight="1" x14ac:dyDescent="0.25">
      <c r="A11" s="24"/>
      <c r="B11" s="7" t="s">
        <v>20</v>
      </c>
      <c r="C11" s="21"/>
      <c r="D11" s="21"/>
      <c r="E11" s="21"/>
      <c r="F11" s="22"/>
      <c r="G11" s="21"/>
      <c r="H11" s="22"/>
      <c r="I11" s="22"/>
      <c r="J11" s="25"/>
    </row>
    <row r="12" spans="1:10" ht="18.75" x14ac:dyDescent="0.25">
      <c r="A12" s="26" t="s">
        <v>9</v>
      </c>
      <c r="B12" s="20" t="s">
        <v>10</v>
      </c>
      <c r="C12" s="21">
        <v>4</v>
      </c>
      <c r="D12" s="21">
        <v>6</v>
      </c>
      <c r="E12" s="21">
        <v>6</v>
      </c>
      <c r="F12" s="22">
        <v>6</v>
      </c>
      <c r="G12" s="21"/>
      <c r="H12" s="22">
        <v>6</v>
      </c>
      <c r="I12" s="22">
        <v>6</v>
      </c>
      <c r="J12" s="25">
        <f>(C12+D12+E12+F12+G12+H12+I12)/7</f>
        <v>4.8571428571428568</v>
      </c>
    </row>
    <row r="13" spans="1:10" ht="66" customHeight="1" x14ac:dyDescent="0.25">
      <c r="A13" s="26"/>
      <c r="B13" s="8" t="s">
        <v>21</v>
      </c>
      <c r="C13" s="21"/>
      <c r="D13" s="21"/>
      <c r="E13" s="21"/>
      <c r="F13" s="22"/>
      <c r="G13" s="21"/>
      <c r="H13" s="22"/>
      <c r="I13" s="22"/>
      <c r="J13" s="25"/>
    </row>
    <row r="14" spans="1:10" ht="18.75" x14ac:dyDescent="0.25">
      <c r="A14" s="39" t="s">
        <v>11</v>
      </c>
      <c r="B14" s="20" t="s">
        <v>22</v>
      </c>
      <c r="C14" s="21">
        <v>4</v>
      </c>
      <c r="D14" s="21">
        <v>5</v>
      </c>
      <c r="E14" s="21">
        <v>6</v>
      </c>
      <c r="F14" s="22">
        <v>6</v>
      </c>
      <c r="G14" s="21"/>
      <c r="H14" s="22">
        <v>6</v>
      </c>
      <c r="I14" s="22">
        <v>6</v>
      </c>
      <c r="J14" s="25">
        <f>(C14+D14+E14+F14+G14+H14+I14)/7</f>
        <v>4.7142857142857144</v>
      </c>
    </row>
    <row r="15" spans="1:10" ht="31.5" customHeight="1" x14ac:dyDescent="0.25">
      <c r="A15" s="40"/>
      <c r="B15" s="8" t="s">
        <v>23</v>
      </c>
      <c r="C15" s="21"/>
      <c r="D15" s="21"/>
      <c r="E15" s="21"/>
      <c r="F15" s="22"/>
      <c r="G15" s="21"/>
      <c r="H15" s="22"/>
      <c r="I15" s="22"/>
      <c r="J15" s="25"/>
    </row>
    <row r="16" spans="1:10" ht="18.75" x14ac:dyDescent="0.25">
      <c r="A16" s="26" t="s">
        <v>12</v>
      </c>
      <c r="B16" s="20" t="s">
        <v>13</v>
      </c>
      <c r="C16" s="21">
        <v>4</v>
      </c>
      <c r="D16" s="21">
        <v>5</v>
      </c>
      <c r="E16" s="21">
        <v>6</v>
      </c>
      <c r="F16" s="22">
        <v>6</v>
      </c>
      <c r="G16" s="21"/>
      <c r="H16" s="22">
        <v>6</v>
      </c>
      <c r="I16" s="22">
        <v>6</v>
      </c>
      <c r="J16" s="25">
        <f>(C16+D16+E16+F16+G16+H16+I16)/7</f>
        <v>4.7142857142857144</v>
      </c>
    </row>
    <row r="17" spans="1:10" ht="87.75" customHeight="1" x14ac:dyDescent="0.25">
      <c r="A17" s="26"/>
      <c r="B17" s="8" t="s">
        <v>24</v>
      </c>
      <c r="C17" s="21"/>
      <c r="D17" s="21"/>
      <c r="E17" s="21"/>
      <c r="F17" s="22"/>
      <c r="G17" s="21"/>
      <c r="H17" s="22"/>
      <c r="I17" s="22"/>
      <c r="J17" s="25"/>
    </row>
    <row r="18" spans="1:10" ht="18.75" x14ac:dyDescent="0.25">
      <c r="A18" s="26" t="s">
        <v>14</v>
      </c>
      <c r="B18" s="20" t="s">
        <v>15</v>
      </c>
      <c r="C18" s="22">
        <v>4</v>
      </c>
      <c r="D18" s="22">
        <v>6</v>
      </c>
      <c r="E18" s="22">
        <v>6</v>
      </c>
      <c r="F18" s="22">
        <v>6</v>
      </c>
      <c r="G18" s="22"/>
      <c r="H18" s="22">
        <v>6</v>
      </c>
      <c r="I18" s="22">
        <v>5</v>
      </c>
      <c r="J18" s="25">
        <f>(C18+D18+E18+F18+G18+H18+I18)/7</f>
        <v>4.7142857142857144</v>
      </c>
    </row>
    <row r="19" spans="1:10" ht="45" x14ac:dyDescent="0.25">
      <c r="A19" s="26"/>
      <c r="B19" s="8" t="s">
        <v>25</v>
      </c>
      <c r="C19" s="22"/>
      <c r="D19" s="22"/>
      <c r="E19" s="22"/>
      <c r="F19" s="22"/>
      <c r="G19" s="22"/>
      <c r="H19" s="22"/>
      <c r="I19" s="22"/>
      <c r="J19" s="25"/>
    </row>
    <row r="20" spans="1:10" ht="18.75" x14ac:dyDescent="0.25">
      <c r="A20" s="39" t="s">
        <v>16</v>
      </c>
      <c r="B20" s="20" t="s">
        <v>26</v>
      </c>
      <c r="C20" s="21">
        <v>4</v>
      </c>
      <c r="D20" s="21">
        <v>6</v>
      </c>
      <c r="E20" s="21">
        <v>6</v>
      </c>
      <c r="F20" s="22">
        <v>6</v>
      </c>
      <c r="G20" s="21"/>
      <c r="H20" s="22">
        <v>6</v>
      </c>
      <c r="I20" s="22">
        <v>6</v>
      </c>
      <c r="J20" s="25">
        <f>(C20+D20+E20+F20+G20+H20+I20)/7</f>
        <v>4.8571428571428568</v>
      </c>
    </row>
    <row r="21" spans="1:10" ht="94.5" customHeight="1" x14ac:dyDescent="0.25">
      <c r="A21" s="40"/>
      <c r="B21" s="8" t="s">
        <v>27</v>
      </c>
      <c r="C21" s="21"/>
      <c r="D21" s="21"/>
      <c r="E21" s="21"/>
      <c r="F21" s="22"/>
      <c r="G21" s="21"/>
      <c r="H21" s="22"/>
      <c r="I21" s="22"/>
      <c r="J21" s="25"/>
    </row>
    <row r="22" spans="1:10" ht="18.75" x14ac:dyDescent="0.25">
      <c r="A22" s="33" t="s">
        <v>17</v>
      </c>
      <c r="B22" s="33"/>
      <c r="C22" s="19">
        <f>SUM(C10:C21)</f>
        <v>24</v>
      </c>
      <c r="D22" s="19">
        <f t="shared" ref="D22:I22" si="0">SUM(D10:D21)</f>
        <v>34</v>
      </c>
      <c r="E22" s="19">
        <f t="shared" si="0"/>
        <v>36</v>
      </c>
      <c r="F22" s="19">
        <f t="shared" si="0"/>
        <v>36</v>
      </c>
      <c r="G22" s="19">
        <f t="shared" si="0"/>
        <v>0</v>
      </c>
      <c r="H22" s="19">
        <f t="shared" si="0"/>
        <v>36</v>
      </c>
      <c r="I22" s="19">
        <f t="shared" si="0"/>
        <v>35</v>
      </c>
      <c r="J22" s="19" t="s">
        <v>6</v>
      </c>
    </row>
    <row r="23" spans="1:10" s="13" customFormat="1" ht="18.75" x14ac:dyDescent="0.25">
      <c r="A23" s="34" t="s">
        <v>18</v>
      </c>
      <c r="B23" s="34"/>
      <c r="C23" s="35">
        <f>SUM(C22:I22)</f>
        <v>201</v>
      </c>
      <c r="D23" s="36"/>
      <c r="E23" s="36"/>
      <c r="F23" s="36"/>
      <c r="G23" s="36"/>
      <c r="H23" s="36"/>
      <c r="I23" s="37"/>
      <c r="J23" s="12">
        <f>C23/6</f>
        <v>33.5</v>
      </c>
    </row>
    <row r="24" spans="1:10" s="14" customFormat="1" x14ac:dyDescent="0.25">
      <c r="A24" s="31" t="s">
        <v>35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s="14" customFormat="1" x14ac:dyDescent="0.25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s="14" customFormat="1" x14ac:dyDescent="0.25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 s="14" customFormat="1" x14ac:dyDescent="0.25">
      <c r="A27" s="32" t="s">
        <v>39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s="14" customFormat="1" x14ac:dyDescent="0.25">
      <c r="A28" s="32" t="s">
        <v>40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s="14" customFormat="1" x14ac:dyDescent="0.25">
      <c r="A29" s="32" t="s">
        <v>41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s="14" customFormat="1" x14ac:dyDescent="0.25">
      <c r="A30" s="32" t="s">
        <v>42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s="14" customFormat="1" x14ac:dyDescent="0.25">
      <c r="A31" s="32" t="s">
        <v>43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5">
      <c r="A32" s="5"/>
    </row>
    <row r="33" spans="1:10" ht="28.5" customHeight="1" x14ac:dyDescent="0.25">
      <c r="A33" s="38" t="s">
        <v>47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8.75" x14ac:dyDescent="0.25">
      <c r="A35" s="4"/>
    </row>
    <row r="36" spans="1:10" ht="18.75" x14ac:dyDescent="0.25">
      <c r="A36" s="4"/>
    </row>
    <row r="37" spans="1:10" ht="18.75" x14ac:dyDescent="0.25">
      <c r="A37" s="4"/>
    </row>
  </sheetData>
  <mergeCells count="75">
    <mergeCell ref="A8:A9"/>
    <mergeCell ref="C8:I8"/>
    <mergeCell ref="J8:J9"/>
    <mergeCell ref="A1:J1"/>
    <mergeCell ref="A3:J3"/>
    <mergeCell ref="A4:J4"/>
    <mergeCell ref="A5:J5"/>
    <mergeCell ref="A6:J6"/>
    <mergeCell ref="H10:H11"/>
    <mergeCell ref="I10:I11"/>
    <mergeCell ref="J10:J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G18:G19"/>
    <mergeCell ref="J14:J15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24:J24"/>
    <mergeCell ref="H18:H19"/>
    <mergeCell ref="I18:I19"/>
    <mergeCell ref="J18:J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I20:I21"/>
    <mergeCell ref="J20:J21"/>
    <mergeCell ref="A22:B22"/>
    <mergeCell ref="A23:B23"/>
    <mergeCell ref="C23:I23"/>
    <mergeCell ref="A31:J31"/>
    <mergeCell ref="A33:J33"/>
    <mergeCell ref="A34:J34"/>
    <mergeCell ref="A25:J25"/>
    <mergeCell ref="A26:J26"/>
    <mergeCell ref="A27:J27"/>
    <mergeCell ref="A28:J28"/>
    <mergeCell ref="A29:J29"/>
    <mergeCell ref="A30:J3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именника</vt:lpstr>
      <vt:lpstr>23 февраля</vt:lpstr>
      <vt:lpstr>8 марта</vt:lpstr>
      <vt:lpstr>День инвалидов</vt:lpstr>
      <vt:lpstr>Бочча</vt:lpstr>
      <vt:lpstr>"Колесо жизни"</vt:lpstr>
      <vt:lpstr>Учебный год</vt:lpstr>
      <vt:lpstr>Бадбинтон</vt:lpstr>
      <vt:lpstr>Инвалидность не приговор</vt:lpstr>
      <vt:lpstr>День инвалида</vt:lpstr>
      <vt:lpstr>Новый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2021-02-04T09:24:39Z</dcterms:modified>
</cp:coreProperties>
</file>